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4\"/>
    </mc:Choice>
  </mc:AlternateContent>
  <xr:revisionPtr revIDLastSave="0" documentId="13_ncr:1_{99CFD728-8CEF-4DCD-A2C0-94373B704A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<sst xmlns="http://schemas.openxmlformats.org/spreadsheetml/2006/main" count="27" uniqueCount="27">
  <si>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</si>
  <si>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</si>
  <si>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</si>
  <si>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</si>
  <si>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</si>
  <si>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</si>
  <si>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</si>
  <si>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</si>
  <si>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</si>
  <si>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</si>
  <si>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</si>
  <si>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</si>
  <si>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</si>
  <si>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</si>
  <si>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</si>
  <si>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</si>
  <si>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</si>
  <si>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</si>
  <si>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</si>
  <si>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</si>
  <si>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</si>
  <si>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</si>
  <si>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</si>
  <si>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</si>
  <si>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</si>
  <si>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</si>
  <si>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Junta Municipal de Agua Potable y Alcantarillado de Cortázar, Gto.
Estado Analítico del Activo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</si>
</sst>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H6" sqref="H6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1">
        <f>B4+B12</f>
        <v>205091855.00999996</v>
      </c>
      <c r="C3" s="11">
        <f t="shared" ref="C3:F3" si="0">C4+C12</f>
        <v>471905482.23000002</v>
      </c>
      <c r="D3" s="11">
        <f t="shared" si="0"/>
        <v>437052373.47000003</v>
      </c>
      <c r="E3" s="11">
        <f t="shared" si="0"/>
        <v>239944963.76999992</v>
      </c>
      <c r="F3" s="11">
        <f t="shared" si="0"/>
        <v>34853108.759999983</v>
      </c>
    </row>
    <row r="4" spans="1:6" x14ac:dyDescent="0.2">
      <c r="A4" s="5" t="s">
        <v>4</v>
      </c>
      <c r="B4" s="11">
        <f>SUM(B5:B11)</f>
        <v>27706634.979999997</v>
      </c>
      <c r="C4" s="11">
        <f>SUM(C5:C11)</f>
        <v>318294507.63</v>
      </c>
      <c r="D4" s="11">
        <f>SUM(D5:D11)</f>
        <v>334989965.15000004</v>
      </c>
      <c r="E4" s="11">
        <f>SUM(E5:E11)</f>
        <v>11011177.459999984</v>
      </c>
      <c r="F4" s="11">
        <f>SUM(F5:F11)</f>
        <v>-16695457.520000013</v>
      </c>
    </row>
    <row r="5" spans="1:6" x14ac:dyDescent="0.2">
      <c r="A5" s="6" t="s">
        <v>5</v>
      </c>
      <c r="B5" s="12">
        <v>19173913.719999999</v>
      </c>
      <c r="C5" s="12">
        <v>174112385.19</v>
      </c>
      <c r="D5" s="12">
        <v>191987919.11000001</v>
      </c>
      <c r="E5" s="12">
        <f>B5+C5-D5</f>
        <v>1298379.7999999821</v>
      </c>
      <c r="F5" s="12">
        <f t="shared" ref="F5:F11" si="1">E5-B5</f>
        <v>-17875533.920000017</v>
      </c>
    </row>
    <row r="6" spans="1:6" x14ac:dyDescent="0.2">
      <c r="A6" s="6" t="s">
        <v>6</v>
      </c>
      <c r="B6" s="12">
        <v>5691196.79</v>
      </c>
      <c r="C6" s="12">
        <v>137325256.5</v>
      </c>
      <c r="D6" s="12">
        <v>138046936.47999999</v>
      </c>
      <c r="E6" s="12">
        <f t="shared" ref="E6:E11" si="2">B6+C6-D6</f>
        <v>4969516.8100000024</v>
      </c>
      <c r="F6" s="12">
        <f t="shared" si="1"/>
        <v>-721679.97999999765</v>
      </c>
    </row>
    <row r="7" spans="1:6" x14ac:dyDescent="0.2">
      <c r="A7" s="6" t="s">
        <v>7</v>
      </c>
      <c r="B7" s="12">
        <v>928451.14</v>
      </c>
      <c r="C7" s="12">
        <v>2318701.15</v>
      </c>
      <c r="D7" s="12">
        <v>3080372.85</v>
      </c>
      <c r="E7" s="12">
        <f t="shared" si="2"/>
        <v>166779.43999999994</v>
      </c>
      <c r="F7" s="12">
        <f t="shared" si="1"/>
        <v>-761671.70000000007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1913073.33</v>
      </c>
      <c r="C9" s="12">
        <v>4538164.79</v>
      </c>
      <c r="D9" s="12">
        <v>1874736.71</v>
      </c>
      <c r="E9" s="12">
        <f t="shared" si="2"/>
        <v>4576501.41</v>
      </c>
      <c r="F9" s="12">
        <f t="shared" si="1"/>
        <v>2663428.08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177385220.02999997</v>
      </c>
      <c r="C12" s="11">
        <f>SUM(C13:C21)</f>
        <v>153610974.59999999</v>
      </c>
      <c r="D12" s="11">
        <f>SUM(D13:D21)</f>
        <v>102062408.32000001</v>
      </c>
      <c r="E12" s="11">
        <f>SUM(E13:E21)</f>
        <v>228933786.30999994</v>
      </c>
      <c r="F12" s="11">
        <f>SUM(F13:F21)</f>
        <v>51548566.279999994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189969657.13999999</v>
      </c>
      <c r="C15" s="13">
        <v>149518493.81999999</v>
      </c>
      <c r="D15" s="13">
        <v>99764758.810000002</v>
      </c>
      <c r="E15" s="13">
        <f t="shared" si="4"/>
        <v>239723392.14999998</v>
      </c>
      <c r="F15" s="13">
        <f t="shared" si="3"/>
        <v>49753735.00999999</v>
      </c>
    </row>
    <row r="16" spans="1:6" x14ac:dyDescent="0.2">
      <c r="A16" s="6" t="s">
        <v>14</v>
      </c>
      <c r="B16" s="12">
        <v>30315891.190000001</v>
      </c>
      <c r="C16" s="12">
        <v>3167965.28</v>
      </c>
      <c r="D16" s="12">
        <v>1623732.64</v>
      </c>
      <c r="E16" s="12">
        <f t="shared" si="4"/>
        <v>31860123.830000002</v>
      </c>
      <c r="F16" s="12">
        <f t="shared" si="3"/>
        <v>1544232.6400000006</v>
      </c>
    </row>
    <row r="17" spans="1:6" x14ac:dyDescent="0.2">
      <c r="A17" s="6" t="s">
        <v>15</v>
      </c>
      <c r="B17" s="12">
        <v>8202907.3399999999</v>
      </c>
      <c r="C17" s="12">
        <v>304578</v>
      </c>
      <c r="D17" s="12">
        <v>152289</v>
      </c>
      <c r="E17" s="12">
        <f t="shared" si="4"/>
        <v>8355196.3399999999</v>
      </c>
      <c r="F17" s="12">
        <f t="shared" si="3"/>
        <v>152289</v>
      </c>
    </row>
    <row r="18" spans="1:6" x14ac:dyDescent="0.2">
      <c r="A18" s="6" t="s">
        <v>16</v>
      </c>
      <c r="B18" s="12">
        <v>-51729394.200000003</v>
      </c>
      <c r="C18" s="12">
        <v>0</v>
      </c>
      <c r="D18" s="12">
        <v>0</v>
      </c>
      <c r="E18" s="12">
        <f t="shared" si="4"/>
        <v>-51729394.200000003</v>
      </c>
      <c r="F18" s="12">
        <f t="shared" si="3"/>
        <v>0</v>
      </c>
    </row>
    <row r="19" spans="1:6" x14ac:dyDescent="0.2">
      <c r="A19" s="6" t="s">
        <v>17</v>
      </c>
      <c r="B19" s="12">
        <v>626158.56000000006</v>
      </c>
      <c r="C19" s="12">
        <v>619937.5</v>
      </c>
      <c r="D19" s="12">
        <v>521627.87</v>
      </c>
      <c r="E19" s="12">
        <f t="shared" si="4"/>
        <v>724468.19000000006</v>
      </c>
      <c r="F19" s="12">
        <f t="shared" si="3"/>
        <v>98309.63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0</v>
      </c>
      <c r="C21" s="12">
        <v>0</v>
      </c>
      <c r="D21" s="12">
        <v>0</v>
      </c>
      <c r="E21" s="12">
        <f t="shared" si="4"/>
        <v>0</v>
      </c>
      <c r="F21" s="12">
        <f t="shared" si="3"/>
        <v>0</v>
      </c>
    </row>
    <row r="23" spans="1:6" ht="13.2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MARIA DE LA LUZ CARACHEO ACOSTA</cp:lastModifiedBy>
  <cp:lastPrinted>2018-03-08T18:40:55Z</cp:lastPrinted>
  <dcterms:created xsi:type="dcterms:W3CDTF">2014-02-09T04:04:15Z</dcterms:created>
  <dcterms:modified xsi:type="dcterms:W3CDTF">2026-02-10T21:44:47Z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